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UCKVORLAGEN\"/>
    </mc:Choice>
  </mc:AlternateContent>
  <bookViews>
    <workbookView xWindow="0" yWindow="0" windowWidth="21570" windowHeight="8160"/>
  </bookViews>
  <sheets>
    <sheet name="Bestellschein" sheetId="1" r:id="rId1"/>
  </sheets>
  <definedNames>
    <definedName name="_xlnm.Print_Area" localSheetId="0">Bestellschein!$A$1:$M$50</definedName>
  </definedNames>
  <calcPr calcId="162913" refMode="R1C1"/>
</workbook>
</file>

<file path=xl/calcChain.xml><?xml version="1.0" encoding="utf-8"?>
<calcChain xmlns="http://schemas.openxmlformats.org/spreadsheetml/2006/main">
  <c r="K16" i="1" l="1"/>
  <c r="J16" i="1"/>
  <c r="K37" i="1" l="1"/>
  <c r="J37" i="1"/>
  <c r="K40" i="1" l="1"/>
  <c r="K41" i="1"/>
  <c r="K42" i="1"/>
  <c r="K43" i="1"/>
  <c r="J28" i="1" l="1"/>
  <c r="K28" i="1"/>
  <c r="K25" i="1" l="1"/>
  <c r="J25" i="1"/>
  <c r="J45" i="1" l="1"/>
  <c r="J43" i="1"/>
  <c r="J42" i="1"/>
  <c r="J41" i="1"/>
  <c r="J40" i="1"/>
  <c r="K36" i="1"/>
  <c r="J36" i="1"/>
  <c r="K35" i="1"/>
  <c r="J35" i="1"/>
  <c r="K33" i="1"/>
  <c r="J33" i="1"/>
  <c r="K32" i="1"/>
  <c r="J32" i="1"/>
  <c r="K31" i="1"/>
  <c r="J31" i="1"/>
  <c r="K30" i="1"/>
  <c r="J30" i="1"/>
  <c r="K26" i="1"/>
  <c r="J26" i="1"/>
  <c r="I44" i="1"/>
  <c r="I46" i="1" s="1"/>
  <c r="K17" i="1"/>
  <c r="J17" i="1"/>
  <c r="K15" i="1"/>
  <c r="J15" i="1"/>
  <c r="K44" i="1" l="1"/>
  <c r="J44" i="1" s="1"/>
  <c r="K46" i="1" l="1"/>
  <c r="J46" i="1" s="1"/>
</calcChain>
</file>

<file path=xl/sharedStrings.xml><?xml version="1.0" encoding="utf-8"?>
<sst xmlns="http://schemas.openxmlformats.org/spreadsheetml/2006/main" count="104" uniqueCount="55">
  <si>
    <t>Weingut Ludwigshof - Familie Zierer</t>
  </si>
  <si>
    <t>Eckberg 25, 8462 Gamlitz   Tel./Fax 03453/2475</t>
  </si>
  <si>
    <t>e-mail: weingut@ludwigshof.net</t>
  </si>
  <si>
    <t>http://www.ludwigshof.net</t>
  </si>
  <si>
    <t>Name:</t>
  </si>
  <si>
    <t>Steirischer Wein</t>
  </si>
  <si>
    <t>Straße:</t>
  </si>
  <si>
    <t>Ort:</t>
  </si>
  <si>
    <t>Tel.:</t>
  </si>
  <si>
    <t>Fax:</t>
  </si>
  <si>
    <t>E-Mail:</t>
  </si>
  <si>
    <t>eine Rarität - eine Spezialität</t>
  </si>
  <si>
    <t>Angebot gültig solange der Vorrat reicht!</t>
  </si>
  <si>
    <t>Art.Nr</t>
  </si>
  <si>
    <t>Stück</t>
  </si>
  <si>
    <t>Bezeichnung</t>
  </si>
  <si>
    <t>Jahrgang</t>
  </si>
  <si>
    <t>Einzelpreis</t>
  </si>
  <si>
    <t>Gesamtpreis</t>
  </si>
  <si>
    <t>Welschriesling</t>
  </si>
  <si>
    <t>€</t>
  </si>
  <si>
    <t>Müller Thurgau</t>
  </si>
  <si>
    <t>Sämling 88</t>
  </si>
  <si>
    <t>Gelber Muskateller</t>
  </si>
  <si>
    <t>Morillon</t>
  </si>
  <si>
    <t>Urlkogler</t>
  </si>
  <si>
    <t>Sauvignon blanc</t>
  </si>
  <si>
    <t>Gewürztraminer</t>
  </si>
  <si>
    <t>Zweigelt</t>
  </si>
  <si>
    <t>Cuvée Rubin</t>
  </si>
  <si>
    <t>Schilcher</t>
  </si>
  <si>
    <t>Cuvée Rosé</t>
  </si>
  <si>
    <r>
      <t>Beerenauslese</t>
    </r>
    <r>
      <rPr>
        <sz val="8"/>
        <color rgb="FF000000"/>
        <rFont val="Ottawa"/>
      </rPr>
      <t xml:space="preserve"> Gewürztraminer 0,5 lt</t>
    </r>
  </si>
  <si>
    <t>Chardonnay Selection</t>
  </si>
  <si>
    <t>Probe A / 6 Flaschen        Nr. 1 - 4, 6, 9</t>
  </si>
  <si>
    <t>Landwein weiß 1 lt</t>
  </si>
  <si>
    <t>Landwein rot 1 lt</t>
  </si>
  <si>
    <t>Traubensaft weiß 1 lt</t>
  </si>
  <si>
    <t xml:space="preserve">Traubensaft rot 1l  </t>
  </si>
  <si>
    <t>Schilcher Frizzante</t>
  </si>
  <si>
    <t>Muskateller Frizzante</t>
  </si>
  <si>
    <t>Cuvée Rosé Frizzante</t>
  </si>
  <si>
    <t>Trockenbeerenauslese 0,375 lt</t>
  </si>
  <si>
    <t>Bitte achten Sie auf die Verpackunggröße - 6 er oder 12 er Karton. Es können auch mehrere Sorten in einem Karton gemischt werden.</t>
  </si>
  <si>
    <t>incl.13% Mwst.</t>
  </si>
  <si>
    <t>Versandkosten</t>
  </si>
  <si>
    <t>Raum für Mitteilungen:</t>
  </si>
  <si>
    <t>Gesamt</t>
  </si>
  <si>
    <r>
      <t xml:space="preserve">Probe B / 12 Flaschen      </t>
    </r>
    <r>
      <rPr>
        <sz val="9"/>
        <color rgb="FF000000"/>
        <rFont val="Ottawa"/>
      </rPr>
      <t>Nr.1-9,11-13</t>
    </r>
  </si>
  <si>
    <t>Morillon Spätlese</t>
  </si>
  <si>
    <t>Jungsteirer</t>
  </si>
  <si>
    <t>Kernöl 1 lt</t>
  </si>
  <si>
    <t>Kernöl 0,5 lt</t>
  </si>
  <si>
    <t>ausgetrunken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</si>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</sst>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&quot;.&quot;mm&quot;.&quot;yyyy"/>
    <numFmt numFmtId="165" formatCode="#,###&quot;-&quot;;"/>
    <numFmt numFmtId="166" formatCode="#&quot;-&quot;"/>
  </numFmts>
  <fonts count="32"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6"/>
      <color rgb="FF000000"/>
      <name val="Castellar"/>
      <family val="1"/>
    </font>
    <font>
      <sz val="12"/>
      <color rgb="FF000000"/>
      <name val="Ottawa"/>
      <family val="2"/>
    </font>
    <font>
      <b/>
      <sz val="10"/>
      <color rgb="FF000000"/>
      <name val="Optimum"/>
    </font>
    <font>
      <sz val="10"/>
      <color rgb="FF000000"/>
      <name val="Optimum"/>
    </font>
    <font>
      <u/>
      <sz val="10"/>
      <color rgb="FF0000FF"/>
      <name val="Optimum"/>
    </font>
    <font>
      <sz val="11"/>
      <color rgb="FF000000"/>
      <name val="Optimum"/>
    </font>
    <font>
      <b/>
      <sz val="12"/>
      <color rgb="FF000000"/>
      <name val="Ottawa"/>
    </font>
    <font>
      <i/>
      <sz val="10"/>
      <color rgb="FF000000"/>
      <name val="Arial"/>
      <family val="2"/>
    </font>
    <font>
      <b/>
      <sz val="16"/>
      <color rgb="FF000000"/>
      <name val="Ottawa"/>
    </font>
    <font>
      <sz val="12"/>
      <color rgb="FF000000"/>
      <name val="Ottawa"/>
    </font>
    <font>
      <sz val="14"/>
      <color rgb="FF000000"/>
      <name val="Ottawa"/>
    </font>
    <font>
      <b/>
      <sz val="16"/>
      <color rgb="FF000000"/>
      <name val="Ottawa"/>
      <family val="2"/>
    </font>
    <font>
      <sz val="12"/>
      <color rgb="FF000000"/>
      <name val="Arial"/>
      <family val="2"/>
    </font>
    <font>
      <sz val="16"/>
      <color rgb="FF000000"/>
      <name val="Ottawa"/>
      <family val="2"/>
    </font>
    <font>
      <b/>
      <sz val="20"/>
      <color rgb="FF000000"/>
      <name val="Ottawa"/>
      <family val="2"/>
    </font>
    <font>
      <sz val="20"/>
      <color rgb="FF000000"/>
      <name val="Arial"/>
      <family val="2"/>
    </font>
    <font>
      <b/>
      <sz val="8"/>
      <color rgb="FF000000"/>
      <name val="Ottawa"/>
    </font>
    <font>
      <sz val="9"/>
      <color rgb="FF000000"/>
      <name val="Ottawa"/>
      <family val="2"/>
    </font>
    <font>
      <sz val="10"/>
      <color rgb="FF000000"/>
      <name val="Ottawa"/>
      <family val="2"/>
    </font>
    <font>
      <sz val="10"/>
      <color rgb="FF000000"/>
      <name val="Ottawa"/>
    </font>
    <font>
      <sz val="11"/>
      <color rgb="FF000000"/>
      <name val="Ottawa"/>
      <family val="2"/>
    </font>
    <font>
      <sz val="8"/>
      <color rgb="FF000000"/>
      <name val="Ottawa"/>
      <family val="2"/>
    </font>
    <font>
      <sz val="8"/>
      <color rgb="FF000000"/>
      <name val="Arial"/>
      <family val="2"/>
    </font>
    <font>
      <sz val="8"/>
      <color rgb="FF000000"/>
      <name val="Ottawa"/>
    </font>
    <font>
      <sz val="9"/>
      <color rgb="FF000000"/>
      <name val="Ottawa"/>
    </font>
    <font>
      <b/>
      <sz val="10"/>
      <color rgb="FF000000"/>
      <name val="Ottawa"/>
    </font>
    <font>
      <b/>
      <sz val="10"/>
      <color rgb="FF000000"/>
      <name val="Ottawa"/>
      <family val="2"/>
    </font>
    <font>
      <b/>
      <sz val="8"/>
      <color rgb="FF000000"/>
      <name val="Arial"/>
      <family val="2"/>
    </font>
    <font>
      <b/>
      <sz val="11"/>
      <color rgb="FF000000"/>
      <name val="Ottawa"/>
      <family val="2"/>
    </font>
    <font>
      <b/>
      <sz val="10"/>
      <name val="Ottaw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4" fontId="22" fillId="0" borderId="2" xfId="0" applyNumberFormat="1" applyFont="1" applyBorder="1" applyAlignment="1" applyProtection="1">
      <alignment vertical="center"/>
    </xf>
    <xf numFmtId="4" fontId="22" fillId="0" borderId="5" xfId="0" applyNumberFormat="1" applyFont="1" applyBorder="1" applyAlignment="1" applyProtection="1">
      <alignment vertical="center"/>
    </xf>
    <xf numFmtId="4" fontId="21" fillId="0" borderId="3" xfId="0" applyNumberFormat="1" applyFont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 applyProtection="1">
      <alignment vertical="center"/>
    </xf>
    <xf numFmtId="4" fontId="22" fillId="0" borderId="7" xfId="0" applyNumberFormat="1" applyFont="1" applyBorder="1" applyAlignment="1" applyProtection="1">
      <alignment vertical="center"/>
    </xf>
    <xf numFmtId="4" fontId="23" fillId="0" borderId="3" xfId="0" applyNumberFormat="1" applyFont="1" applyBorder="1" applyAlignment="1" applyProtection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" fontId="20" fillId="0" borderId="8" xfId="0" applyNumberFormat="1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0" fontId="22" fillId="0" borderId="5" xfId="0" applyFont="1" applyBorder="1" applyAlignment="1">
      <alignment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4" fontId="20" fillId="0" borderId="1" xfId="0" applyNumberFormat="1" applyFont="1" applyBorder="1" applyAlignment="1" applyProtection="1">
      <alignment vertical="center"/>
    </xf>
    <xf numFmtId="4" fontId="20" fillId="0" borderId="2" xfId="0" applyNumberFormat="1" applyFont="1" applyBorder="1" applyAlignment="1" applyProtection="1">
      <alignment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left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7" fillId="0" borderId="7" xfId="0" applyFont="1" applyBorder="1" applyAlignment="1" applyProtection="1">
      <alignment horizontal="center" vertical="center"/>
    </xf>
    <xf numFmtId="165" fontId="28" fillId="0" borderId="3" xfId="0" applyNumberFormat="1" applyFont="1" applyBorder="1" applyAlignment="1" applyProtection="1">
      <alignment vertical="center"/>
    </xf>
    <xf numFmtId="0" fontId="3" fillId="0" borderId="2" xfId="0" applyFont="1" applyBorder="1" applyAlignment="1">
      <alignment vertical="center"/>
    </xf>
    <xf numFmtId="166" fontId="22" fillId="0" borderId="3" xfId="0" applyNumberFormat="1" applyFont="1" applyBorder="1" applyAlignment="1" applyProtection="1">
      <alignment vertical="center"/>
    </xf>
    <xf numFmtId="165" fontId="28" fillId="0" borderId="8" xfId="0" applyNumberFormat="1" applyFont="1" applyBorder="1" applyAlignment="1" applyProtection="1">
      <alignment vertical="center"/>
    </xf>
    <xf numFmtId="0" fontId="11" fillId="0" borderId="2" xfId="0" applyFont="1" applyBorder="1" applyAlignment="1">
      <alignment vertical="center"/>
    </xf>
    <xf numFmtId="4" fontId="27" fillId="0" borderId="2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2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4" fontId="23" fillId="0" borderId="9" xfId="0" applyNumberFormat="1" applyFont="1" applyBorder="1" applyAlignment="1" applyProtection="1">
      <alignment horizontal="center" vertical="center"/>
    </xf>
    <xf numFmtId="0" fontId="21" fillId="0" borderId="13" xfId="0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" fontId="23" fillId="0" borderId="8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3" xfId="0" applyFont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center" vertical="center"/>
    </xf>
    <xf numFmtId="4" fontId="30" fillId="0" borderId="2" xfId="0" applyNumberFormat="1" applyFont="1" applyBorder="1" applyAlignment="1" applyProtection="1">
      <alignment vertical="center"/>
    </xf>
    <xf numFmtId="4" fontId="30" fillId="0" borderId="5" xfId="0" applyNumberFormat="1" applyFont="1" applyBorder="1" applyAlignment="1" applyProtection="1">
      <alignment vertical="center"/>
    </xf>
    <xf numFmtId="0" fontId="31" fillId="0" borderId="3" xfId="0" applyFont="1" applyBorder="1" applyAlignment="1" applyProtection="1">
      <alignment horizontal="left" vertical="center"/>
    </xf>
    <xf numFmtId="0" fontId="31" fillId="0" borderId="7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0" fillId="0" borderId="1" xfId="0" applyFill="1" applyBorder="1" applyProtection="1">
      <protection locked="0"/>
    </xf>
    <xf numFmtId="0" fontId="9" fillId="0" borderId="0" xfId="0" applyFont="1" applyAlignment="1">
      <alignment horizontal="center" vertical="center"/>
    </xf>
    <xf numFmtId="0" fontId="0" fillId="0" borderId="2" xfId="0" applyFill="1" applyBorder="1" applyProtection="1">
      <protection locked="0"/>
    </xf>
    <xf numFmtId="0" fontId="0" fillId="0" borderId="0" xfId="0"/>
    <xf numFmtId="0" fontId="18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 applyProtection="1">
      <alignment horizontal="left" vertical="center"/>
    </xf>
    <xf numFmtId="0" fontId="25" fillId="0" borderId="13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right" vertical="center" wrapText="1"/>
      <protection locked="0"/>
    </xf>
    <xf numFmtId="0" fontId="24" fillId="0" borderId="16" xfId="0" applyFont="1" applyBorder="1" applyAlignment="1">
      <alignment vertical="center"/>
    </xf>
  </cellXfs>
  <cellStyles count="2">
    <cellStyle name="Link" xfId="1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219071</xdr:colOff>
      <xdr:row>5</xdr:row>
      <xdr:rowOff>247646</xdr:rowOff>
    </xdr:from>
    <xdr:ext cx="876296" cy="1076321"/>
    <xdr:pic>
      <xdr:nvPicPr>
        <xdr:cNvPr id="2" name="Picture 3" descr="C:\WINDOWS\Profiles\Wolfram\Eigene Dateien\Eigene Bilder\03-101-0067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62446" y="1142996"/>
          <a:ext cx="876296" cy="10763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114300</xdr:colOff>
      <xdr:row>37</xdr:row>
      <xdr:rowOff>142875</xdr:rowOff>
    </xdr:from>
    <xdr:ext cx="184731" cy="264560"/>
    <xdr:sp macro="" textlink="">
      <xdr:nvSpPr>
        <xdr:cNvPr id="3" name="Textfeld 2"/>
        <xdr:cNvSpPr txBox="1"/>
      </xdr:nvSpPr>
      <xdr:spPr>
        <a:xfrm>
          <a:off x="5162550" y="728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32</xdr:row>
      <xdr:rowOff>142875</xdr:rowOff>
    </xdr:from>
    <xdr:ext cx="184731" cy="264560"/>
    <xdr:sp macro="" textlink="">
      <xdr:nvSpPr>
        <xdr:cNvPr id="4" name="Textfeld 3"/>
        <xdr:cNvSpPr txBox="1"/>
      </xdr:nvSpPr>
      <xdr:spPr>
        <a:xfrm>
          <a:off x="5162550" y="711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10</xdr:col>
      <xdr:colOff>114300</xdr:colOff>
      <xdr:row>36</xdr:row>
      <xdr:rowOff>142875</xdr:rowOff>
    </xdr:from>
    <xdr:ext cx="184731" cy="264560"/>
    <xdr:sp macro="" textlink="">
      <xdr:nvSpPr>
        <xdr:cNvPr id="6" name="Textfeld 5"/>
        <xdr:cNvSpPr txBox="1"/>
      </xdr:nvSpPr>
      <xdr:spPr>
        <a:xfrm>
          <a:off x="5162550" y="62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udwigshof.net/" TargetMode="External"/><Relationship Id="rId1" Type="http://schemas.openxmlformats.org/officeDocument/2006/relationships/hyperlink" Target="mailto:zierer.ludwigshof@aon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showRowColHeaders="0" showZeros="0" tabSelected="1" showRuler="0" zoomScaleNormal="100" workbookViewId="0">
      <selection activeCell="S32" sqref="S32"/>
    </sheetView>
  </sheetViews>
  <sheetFormatPr baseColWidth="10" defaultRowHeight="15"/>
  <cols>
    <col min="1" max="2" width="7.7109375" style="77" customWidth="1"/>
    <col min="3" max="3" width="29.85546875" style="1" customWidth="1"/>
    <col min="4" max="4" width="11.7109375" style="77" customWidth="1"/>
    <col min="5" max="5" width="3.140625" style="77" customWidth="1"/>
    <col min="6" max="6" width="2" style="1" customWidth="1"/>
    <col min="7" max="7" width="6.7109375" style="1" customWidth="1"/>
    <col min="8" max="8" width="3.7109375" style="1" customWidth="1"/>
    <col min="9" max="9" width="1.28515625" style="1" customWidth="1"/>
    <col min="10" max="10" width="1.85546875" style="1" customWidth="1"/>
    <col min="11" max="11" width="7.140625" style="1" customWidth="1"/>
    <col min="12" max="12" width="5" style="1" hidden="1" customWidth="1"/>
    <col min="13" max="13" width="0.7109375" style="1" customWidth="1"/>
    <col min="14" max="15" width="11.42578125" style="1" customWidth="1"/>
    <col min="16" max="16" width="0" style="1" hidden="1" customWidth="1"/>
    <col min="17" max="17" width="11.42578125" style="1" customWidth="1"/>
    <col min="18" max="18" width="0.28515625" style="1" customWidth="1"/>
    <col min="19" max="19" width="11.42578125" style="1" customWidth="1"/>
    <col min="20" max="16384" width="11.42578125" style="1"/>
  </cols>
  <sheetData>
    <row r="1" spans="1:13" ht="2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ht="5.099999999999999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98" t="s">
        <v>2</v>
      </c>
      <c r="B4" s="98"/>
      <c r="C4" s="98"/>
      <c r="D4" s="99" t="s">
        <v>3</v>
      </c>
      <c r="E4" s="99"/>
      <c r="F4" s="99"/>
      <c r="G4" s="99"/>
      <c r="H4" s="99"/>
      <c r="I4" s="99"/>
      <c r="J4" s="99"/>
      <c r="K4" s="99"/>
      <c r="L4" s="99"/>
    </row>
    <row r="5" spans="1:13">
      <c r="A5" s="3"/>
      <c r="B5" s="5"/>
      <c r="C5" s="5"/>
      <c r="D5" s="4"/>
      <c r="E5" s="4"/>
      <c r="F5" s="6"/>
      <c r="G5" s="6"/>
      <c r="H5" s="6"/>
      <c r="I5" s="6"/>
      <c r="J5" s="6"/>
      <c r="K5" s="6"/>
      <c r="L5" s="6"/>
    </row>
    <row r="6" spans="1:13" ht="20.25" customHeight="1">
      <c r="A6" s="1"/>
      <c r="B6" s="7" t="s">
        <v>4</v>
      </c>
      <c r="C6" s="100"/>
      <c r="D6" s="100"/>
      <c r="E6" s="101" t="s">
        <v>5</v>
      </c>
      <c r="F6" s="101"/>
      <c r="G6" s="101"/>
      <c r="H6" s="101"/>
      <c r="I6" s="101"/>
      <c r="J6" s="101"/>
      <c r="K6" s="101"/>
      <c r="L6" s="101"/>
      <c r="M6" s="101"/>
    </row>
    <row r="7" spans="1:13" ht="20.25">
      <c r="A7" s="8"/>
      <c r="B7" s="7" t="s">
        <v>6</v>
      </c>
      <c r="C7" s="102"/>
      <c r="D7" s="102"/>
      <c r="E7" s="9"/>
      <c r="F7" s="10"/>
      <c r="G7" s="10"/>
      <c r="H7" s="10"/>
      <c r="I7" s="10"/>
      <c r="J7" s="10"/>
      <c r="K7" s="10"/>
      <c r="L7" s="10"/>
    </row>
    <row r="8" spans="1:13" s="16" customFormat="1" ht="20.25">
      <c r="A8" s="11"/>
      <c r="B8" s="12" t="s">
        <v>7</v>
      </c>
      <c r="C8" s="102"/>
      <c r="D8" s="102"/>
      <c r="E8" s="13"/>
      <c r="F8" s="14"/>
      <c r="G8" s="14"/>
      <c r="H8" s="15"/>
      <c r="I8" s="103"/>
      <c r="J8" s="103"/>
      <c r="K8" s="103"/>
      <c r="L8" s="103"/>
    </row>
    <row r="9" spans="1:13" s="16" customFormat="1" ht="20.25">
      <c r="A9" s="11"/>
      <c r="B9" s="12" t="s">
        <v>8</v>
      </c>
      <c r="C9" s="102"/>
      <c r="D9" s="102"/>
      <c r="E9" s="13"/>
      <c r="F9" s="103"/>
      <c r="G9" s="103"/>
      <c r="H9" s="103"/>
      <c r="I9" s="103"/>
      <c r="J9" s="103"/>
      <c r="K9" s="103"/>
      <c r="L9" s="103"/>
    </row>
    <row r="10" spans="1:13" s="16" customFormat="1" ht="20.25">
      <c r="A10" s="17"/>
      <c r="B10" s="12" t="s">
        <v>9</v>
      </c>
      <c r="C10" s="102"/>
      <c r="D10" s="102"/>
      <c r="E10" s="13"/>
      <c r="F10" s="103"/>
      <c r="G10" s="103"/>
      <c r="H10" s="103"/>
      <c r="I10" s="103"/>
      <c r="J10" s="103"/>
      <c r="K10" s="103"/>
      <c r="L10" s="103"/>
    </row>
    <row r="11" spans="1:13" s="16" customFormat="1" ht="20.25">
      <c r="A11" s="17"/>
      <c r="B11" s="12" t="s">
        <v>10</v>
      </c>
      <c r="C11" s="102"/>
      <c r="D11" s="102"/>
      <c r="E11" s="101" t="s">
        <v>11</v>
      </c>
      <c r="F11" s="101"/>
      <c r="G11" s="101"/>
      <c r="H11" s="101"/>
      <c r="I11" s="101"/>
      <c r="J11" s="101"/>
      <c r="K11" s="101"/>
      <c r="L11" s="101"/>
      <c r="M11" s="101"/>
    </row>
    <row r="12" spans="1:13" s="16" customFormat="1" ht="14.1" customHeight="1">
      <c r="A12" s="18"/>
      <c r="B12" s="19"/>
      <c r="E12" s="19"/>
      <c r="F12" s="19"/>
      <c r="G12" s="19"/>
      <c r="H12" s="19"/>
      <c r="I12" s="19"/>
      <c r="J12" s="19"/>
      <c r="K12" s="19"/>
      <c r="L12" s="19"/>
    </row>
    <row r="13" spans="1:13" ht="14.1" customHeight="1">
      <c r="A13" s="20"/>
      <c r="B13" s="20"/>
      <c r="C13" s="104" t="s">
        <v>12</v>
      </c>
      <c r="D13" s="104"/>
      <c r="E13" s="20"/>
      <c r="F13" s="20"/>
      <c r="G13" s="20"/>
      <c r="H13" s="20"/>
      <c r="I13" s="19"/>
      <c r="J13" s="19"/>
      <c r="K13" s="19"/>
      <c r="L13" s="19"/>
    </row>
    <row r="14" spans="1:13" s="25" customFormat="1" ht="20.100000000000001" customHeight="1">
      <c r="A14" s="21" t="s">
        <v>13</v>
      </c>
      <c r="B14" s="22" t="s">
        <v>14</v>
      </c>
      <c r="C14" s="23" t="s">
        <v>15</v>
      </c>
      <c r="D14" s="24" t="s">
        <v>16</v>
      </c>
      <c r="E14" s="105" t="s">
        <v>17</v>
      </c>
      <c r="F14" s="105"/>
      <c r="G14" s="105"/>
      <c r="H14" s="105"/>
      <c r="I14" s="105" t="s">
        <v>18</v>
      </c>
      <c r="J14" s="105"/>
      <c r="K14" s="105"/>
      <c r="L14" s="105"/>
      <c r="M14" s="105"/>
    </row>
    <row r="15" spans="1:13" s="37" customFormat="1" ht="14.1" customHeight="1">
      <c r="A15" s="26">
        <v>1</v>
      </c>
      <c r="B15" s="27"/>
      <c r="C15" s="28" t="s">
        <v>19</v>
      </c>
      <c r="D15" s="29">
        <v>2019</v>
      </c>
      <c r="E15" s="30"/>
      <c r="F15" s="31" t="s">
        <v>20</v>
      </c>
      <c r="G15" s="31">
        <v>5</v>
      </c>
      <c r="H15" s="32"/>
      <c r="I15" s="33"/>
      <c r="J15" s="34" t="str">
        <f t="shared" ref="J15:J25" si="0">IF(B15&gt;0,"€","")</f>
        <v/>
      </c>
      <c r="K15" s="35">
        <f t="shared" ref="K15:K25" si="1">B15*G15</f>
        <v>0</v>
      </c>
      <c r="L15" s="34"/>
      <c r="M15" s="36"/>
    </row>
    <row r="16" spans="1:13" s="37" customFormat="1" ht="14.1" customHeight="1">
      <c r="A16" s="38">
        <v>2</v>
      </c>
      <c r="B16" s="39"/>
      <c r="C16" s="28" t="s">
        <v>21</v>
      </c>
      <c r="D16" s="29">
        <v>2019</v>
      </c>
      <c r="E16" s="30"/>
      <c r="F16" s="40" t="s">
        <v>20</v>
      </c>
      <c r="G16" s="40">
        <v>5</v>
      </c>
      <c r="H16" s="41"/>
      <c r="I16" s="33"/>
      <c r="J16" s="34" t="str">
        <f t="shared" ref="J16" si="2">IF(B16&gt;0,"€","")</f>
        <v/>
      </c>
      <c r="K16" s="35">
        <f t="shared" ref="K16" si="3">B16*G16</f>
        <v>0</v>
      </c>
      <c r="L16" s="34"/>
      <c r="M16" s="36"/>
    </row>
    <row r="17" spans="1:15" s="37" customFormat="1" ht="14.1" customHeight="1">
      <c r="A17" s="38">
        <v>3</v>
      </c>
      <c r="B17" s="27"/>
      <c r="C17" s="28" t="s">
        <v>22</v>
      </c>
      <c r="D17" s="29">
        <v>2019</v>
      </c>
      <c r="E17" s="30"/>
      <c r="F17" s="31" t="s">
        <v>20</v>
      </c>
      <c r="G17" s="31">
        <v>5.3</v>
      </c>
      <c r="H17" s="32"/>
      <c r="I17" s="78"/>
      <c r="J17" s="79" t="str">
        <f t="shared" si="0"/>
        <v/>
      </c>
      <c r="K17" s="80">
        <f t="shared" si="1"/>
        <v>0</v>
      </c>
      <c r="L17" s="81"/>
      <c r="M17" s="82"/>
    </row>
    <row r="18" spans="1:15" s="37" customFormat="1" ht="14.1" customHeight="1">
      <c r="A18" s="38">
        <v>4</v>
      </c>
      <c r="B18" s="95" t="s">
        <v>54</v>
      </c>
      <c r="C18" s="28" t="s">
        <v>23</v>
      </c>
      <c r="D18" s="29">
        <v>2019</v>
      </c>
      <c r="E18" s="90"/>
      <c r="F18" s="31" t="s">
        <v>20</v>
      </c>
      <c r="G18" s="31">
        <v>5.5</v>
      </c>
      <c r="H18" s="91"/>
      <c r="I18" s="113" t="s">
        <v>53</v>
      </c>
      <c r="J18" s="116"/>
      <c r="K18" s="116"/>
      <c r="L18" s="116"/>
      <c r="M18" s="121"/>
      <c r="N18" s="88"/>
    </row>
    <row r="19" spans="1:15" s="37" customFormat="1" ht="14.1" customHeight="1">
      <c r="A19" s="38">
        <v>5</v>
      </c>
      <c r="B19" s="95" t="s">
        <v>54</v>
      </c>
      <c r="C19" s="28" t="s">
        <v>24</v>
      </c>
      <c r="D19" s="29">
        <v>2019</v>
      </c>
      <c r="E19" s="30"/>
      <c r="F19" s="31" t="s">
        <v>20</v>
      </c>
      <c r="G19" s="31">
        <v>5.5</v>
      </c>
      <c r="H19" s="32"/>
      <c r="I19" s="110" t="s">
        <v>53</v>
      </c>
      <c r="J19" s="111"/>
      <c r="K19" s="111"/>
      <c r="L19" s="111"/>
      <c r="M19" s="112"/>
    </row>
    <row r="20" spans="1:15" s="37" customFormat="1" ht="14.1" customHeight="1">
      <c r="A20" s="38">
        <v>6</v>
      </c>
      <c r="B20" s="95" t="s">
        <v>54</v>
      </c>
      <c r="C20" s="28" t="s">
        <v>25</v>
      </c>
      <c r="D20" s="29">
        <v>2019</v>
      </c>
      <c r="E20" s="30"/>
      <c r="F20" s="31" t="s">
        <v>20</v>
      </c>
      <c r="G20" s="31">
        <v>5.3</v>
      </c>
      <c r="H20" s="32"/>
      <c r="I20" s="113" t="s">
        <v>53</v>
      </c>
      <c r="J20" s="116"/>
      <c r="K20" s="116"/>
      <c r="L20" s="116"/>
      <c r="M20" s="121"/>
    </row>
    <row r="21" spans="1:15" s="37" customFormat="1" ht="14.1" customHeight="1">
      <c r="A21" s="38">
        <v>7</v>
      </c>
      <c r="B21" s="95" t="s">
        <v>54</v>
      </c>
      <c r="C21" s="28" t="s">
        <v>26</v>
      </c>
      <c r="D21" s="29">
        <v>2019</v>
      </c>
      <c r="E21" s="90"/>
      <c r="F21" s="31" t="s">
        <v>20</v>
      </c>
      <c r="G21" s="31">
        <v>6</v>
      </c>
      <c r="H21" s="92"/>
      <c r="I21" s="113" t="s">
        <v>53</v>
      </c>
      <c r="J21" s="114"/>
      <c r="K21" s="114"/>
      <c r="L21" s="114"/>
      <c r="M21" s="118"/>
    </row>
    <row r="22" spans="1:15" s="37" customFormat="1" ht="14.1" customHeight="1">
      <c r="A22" s="38">
        <v>8</v>
      </c>
      <c r="B22" s="95" t="s">
        <v>54</v>
      </c>
      <c r="C22" s="28" t="s">
        <v>27</v>
      </c>
      <c r="D22" s="29">
        <v>2019</v>
      </c>
      <c r="E22" s="30"/>
      <c r="F22" s="31" t="s">
        <v>20</v>
      </c>
      <c r="G22" s="31">
        <v>5.8</v>
      </c>
      <c r="H22" s="32"/>
      <c r="I22" s="113" t="s">
        <v>53</v>
      </c>
      <c r="J22" s="114"/>
      <c r="K22" s="114"/>
      <c r="L22" s="114"/>
      <c r="M22" s="115"/>
    </row>
    <row r="23" spans="1:15" s="37" customFormat="1" ht="14.1" customHeight="1">
      <c r="A23" s="38">
        <v>9</v>
      </c>
      <c r="B23" s="95" t="s">
        <v>54</v>
      </c>
      <c r="C23" s="28" t="s">
        <v>28</v>
      </c>
      <c r="D23" s="49">
        <v>2017</v>
      </c>
      <c r="E23" s="30"/>
      <c r="F23" s="31" t="s">
        <v>20</v>
      </c>
      <c r="G23" s="31">
        <v>5</v>
      </c>
      <c r="H23" s="32"/>
      <c r="I23" s="113" t="s">
        <v>53</v>
      </c>
      <c r="J23" s="114"/>
      <c r="K23" s="114"/>
      <c r="L23" s="114"/>
      <c r="M23" s="115"/>
    </row>
    <row r="24" spans="1:15" s="37" customFormat="1" ht="14.1" customHeight="1">
      <c r="A24" s="38">
        <v>11</v>
      </c>
      <c r="B24" s="95" t="s">
        <v>54</v>
      </c>
      <c r="C24" s="52" t="s">
        <v>29</v>
      </c>
      <c r="D24" s="49">
        <v>2017</v>
      </c>
      <c r="E24" s="30"/>
      <c r="F24" s="31" t="s">
        <v>20</v>
      </c>
      <c r="G24" s="31">
        <v>5</v>
      </c>
      <c r="H24" s="32"/>
      <c r="I24" s="113" t="s">
        <v>53</v>
      </c>
      <c r="J24" s="114"/>
      <c r="K24" s="114"/>
      <c r="L24" s="114"/>
      <c r="M24" s="115"/>
    </row>
    <row r="25" spans="1:15" s="37" customFormat="1" ht="14.1" customHeight="1">
      <c r="A25" s="38">
        <v>12</v>
      </c>
      <c r="B25" s="27"/>
      <c r="C25" s="28" t="s">
        <v>30</v>
      </c>
      <c r="D25" s="29">
        <v>2019</v>
      </c>
      <c r="E25" s="90"/>
      <c r="F25" s="31" t="s">
        <v>20</v>
      </c>
      <c r="G25" s="31">
        <v>5.3</v>
      </c>
      <c r="H25" s="92"/>
      <c r="I25" s="46"/>
      <c r="J25" s="34" t="str">
        <f t="shared" si="0"/>
        <v/>
      </c>
      <c r="K25" s="35">
        <f t="shared" si="1"/>
        <v>0</v>
      </c>
      <c r="L25" s="47"/>
      <c r="M25" s="48"/>
      <c r="N25" s="53"/>
      <c r="O25" s="54"/>
    </row>
    <row r="26" spans="1:15" s="37" customFormat="1" ht="14.1" customHeight="1">
      <c r="A26" s="38">
        <v>13</v>
      </c>
      <c r="B26" s="39"/>
      <c r="C26" s="52" t="s">
        <v>31</v>
      </c>
      <c r="D26" s="29">
        <v>2020</v>
      </c>
      <c r="E26" s="30"/>
      <c r="F26" s="31" t="s">
        <v>20</v>
      </c>
      <c r="G26" s="31">
        <v>5.3</v>
      </c>
      <c r="H26" s="32"/>
      <c r="I26" s="42"/>
      <c r="J26" s="34" t="str">
        <f t="shared" ref="J26:J37" si="4">IF(B26&gt;0,"€","")</f>
        <v/>
      </c>
      <c r="K26" s="35">
        <f t="shared" ref="K26:K37" si="5">B26*G26</f>
        <v>0</v>
      </c>
      <c r="L26" s="43"/>
      <c r="M26" s="44"/>
      <c r="N26" s="53"/>
      <c r="O26" s="54"/>
    </row>
    <row r="27" spans="1:15" s="37" customFormat="1" ht="14.1" customHeight="1">
      <c r="A27" s="38">
        <v>16</v>
      </c>
      <c r="B27" s="95" t="s">
        <v>54</v>
      </c>
      <c r="C27" s="28" t="s">
        <v>33</v>
      </c>
      <c r="D27" s="51">
        <v>2019</v>
      </c>
      <c r="E27" s="30"/>
      <c r="F27" s="31" t="s">
        <v>20</v>
      </c>
      <c r="G27" s="31">
        <v>6.8</v>
      </c>
      <c r="H27" s="32"/>
      <c r="I27" s="113" t="s">
        <v>53</v>
      </c>
      <c r="J27" s="116"/>
      <c r="K27" s="116"/>
      <c r="L27" s="116"/>
      <c r="M27" s="117"/>
    </row>
    <row r="28" spans="1:15" s="37" customFormat="1" ht="14.1" customHeight="1">
      <c r="A28" s="38">
        <v>15</v>
      </c>
      <c r="B28" s="27"/>
      <c r="C28" s="28" t="s">
        <v>32</v>
      </c>
      <c r="D28" s="51">
        <v>2006</v>
      </c>
      <c r="E28" s="30"/>
      <c r="F28" s="31" t="s">
        <v>20</v>
      </c>
      <c r="G28" s="31">
        <v>9</v>
      </c>
      <c r="H28" s="32"/>
      <c r="I28" s="46"/>
      <c r="J28" s="55" t="str">
        <f>IF(B28&gt;0,"€","")</f>
        <v/>
      </c>
      <c r="K28" s="56">
        <f>B28*G28</f>
        <v>0</v>
      </c>
      <c r="L28" s="47"/>
      <c r="M28" s="48"/>
    </row>
    <row r="29" spans="1:15" s="37" customFormat="1" ht="14.1" customHeight="1">
      <c r="A29" s="38">
        <v>27</v>
      </c>
      <c r="B29" s="95" t="s">
        <v>54</v>
      </c>
      <c r="C29" s="93" t="s">
        <v>50</v>
      </c>
      <c r="D29" s="94">
        <v>2020</v>
      </c>
      <c r="E29" s="30"/>
      <c r="F29" s="31" t="s">
        <v>20</v>
      </c>
      <c r="G29" s="31">
        <v>5.3</v>
      </c>
      <c r="H29" s="32"/>
      <c r="I29" s="113" t="s">
        <v>53</v>
      </c>
      <c r="J29" s="116"/>
      <c r="K29" s="116"/>
      <c r="L29" s="116"/>
      <c r="M29" s="117"/>
    </row>
    <row r="30" spans="1:15" s="37" customFormat="1" ht="14.1" customHeight="1">
      <c r="A30" s="38"/>
      <c r="B30" s="57"/>
      <c r="C30" s="89"/>
      <c r="D30" s="66"/>
      <c r="E30" s="90"/>
      <c r="F30" s="91"/>
      <c r="G30" s="91"/>
      <c r="H30" s="92"/>
      <c r="I30" s="46"/>
      <c r="J30" s="55" t="str">
        <f t="shared" si="4"/>
        <v/>
      </c>
      <c r="K30" s="56">
        <f t="shared" si="5"/>
        <v>0</v>
      </c>
      <c r="L30" s="47"/>
      <c r="M30" s="48"/>
    </row>
    <row r="31" spans="1:15" s="37" customFormat="1" ht="14.1" customHeight="1">
      <c r="A31" s="26">
        <v>18</v>
      </c>
      <c r="B31" s="27"/>
      <c r="C31" s="106" t="s">
        <v>34</v>
      </c>
      <c r="D31" s="106"/>
      <c r="E31" s="30"/>
      <c r="F31" s="31" t="s">
        <v>20</v>
      </c>
      <c r="G31" s="31">
        <v>30</v>
      </c>
      <c r="H31" s="32"/>
      <c r="I31" s="46"/>
      <c r="J31" s="55" t="str">
        <f t="shared" si="4"/>
        <v/>
      </c>
      <c r="K31" s="56">
        <f t="shared" si="5"/>
        <v>0</v>
      </c>
      <c r="L31" s="47"/>
      <c r="M31" s="48"/>
    </row>
    <row r="32" spans="1:15" s="37" customFormat="1" ht="14.1" customHeight="1">
      <c r="A32" s="26">
        <v>19</v>
      </c>
      <c r="B32" s="27"/>
      <c r="C32" s="106" t="s">
        <v>48</v>
      </c>
      <c r="D32" s="106"/>
      <c r="E32" s="30"/>
      <c r="F32" s="31" t="s">
        <v>20</v>
      </c>
      <c r="G32" s="31">
        <v>60</v>
      </c>
      <c r="H32" s="32"/>
      <c r="I32" s="46"/>
      <c r="J32" s="55" t="str">
        <f t="shared" si="4"/>
        <v/>
      </c>
      <c r="K32" s="56">
        <f t="shared" si="5"/>
        <v>0</v>
      </c>
      <c r="L32" s="47"/>
      <c r="M32" s="48"/>
    </row>
    <row r="33" spans="1:13" s="37" customFormat="1" ht="14.1" customHeight="1">
      <c r="A33" s="38">
        <v>20</v>
      </c>
      <c r="B33" s="27"/>
      <c r="C33" s="28" t="s">
        <v>35</v>
      </c>
      <c r="D33" s="51"/>
      <c r="E33" s="30"/>
      <c r="F33" s="31" t="s">
        <v>20</v>
      </c>
      <c r="G33" s="31">
        <v>3.5</v>
      </c>
      <c r="H33" s="32"/>
      <c r="I33" s="46"/>
      <c r="J33" s="55" t="str">
        <f t="shared" si="4"/>
        <v/>
      </c>
      <c r="K33" s="56">
        <f t="shared" si="5"/>
        <v>0</v>
      </c>
      <c r="L33" s="47"/>
      <c r="M33" s="48"/>
    </row>
    <row r="34" spans="1:13" s="37" customFormat="1" ht="14.1" customHeight="1">
      <c r="A34" s="38">
        <v>21</v>
      </c>
      <c r="B34" s="95" t="s">
        <v>54</v>
      </c>
      <c r="C34" s="28" t="s">
        <v>36</v>
      </c>
      <c r="D34" s="51"/>
      <c r="E34" s="30"/>
      <c r="F34" s="31" t="s">
        <v>20</v>
      </c>
      <c r="G34" s="31">
        <v>3.5</v>
      </c>
      <c r="H34" s="32"/>
      <c r="I34" s="113" t="s">
        <v>53</v>
      </c>
      <c r="J34" s="116"/>
      <c r="K34" s="116"/>
      <c r="L34" s="116"/>
      <c r="M34" s="117"/>
    </row>
    <row r="35" spans="1:13" s="37" customFormat="1" ht="14.1" customHeight="1">
      <c r="A35" s="58">
        <v>22</v>
      </c>
      <c r="B35" s="27"/>
      <c r="C35" s="28" t="s">
        <v>37</v>
      </c>
      <c r="D35" s="51"/>
      <c r="E35" s="30"/>
      <c r="F35" s="31" t="s">
        <v>20</v>
      </c>
      <c r="G35" s="31">
        <v>3</v>
      </c>
      <c r="H35" s="32"/>
      <c r="I35" s="46"/>
      <c r="J35" s="55" t="str">
        <f t="shared" si="4"/>
        <v/>
      </c>
      <c r="K35" s="56">
        <f t="shared" si="5"/>
        <v>0</v>
      </c>
      <c r="L35" s="47"/>
      <c r="M35" s="48"/>
    </row>
    <row r="36" spans="1:13" s="37" customFormat="1" ht="14.1" customHeight="1">
      <c r="A36" s="38">
        <v>23</v>
      </c>
      <c r="B36" s="39"/>
      <c r="C36" s="28" t="s">
        <v>38</v>
      </c>
      <c r="D36" s="49"/>
      <c r="E36" s="30"/>
      <c r="F36" s="31" t="s">
        <v>20</v>
      </c>
      <c r="G36" s="31">
        <v>3</v>
      </c>
      <c r="H36" s="32"/>
      <c r="I36" s="46"/>
      <c r="J36" s="55" t="str">
        <f t="shared" si="4"/>
        <v/>
      </c>
      <c r="K36" s="56">
        <f t="shared" si="5"/>
        <v>0</v>
      </c>
      <c r="L36" s="47"/>
      <c r="M36" s="48"/>
    </row>
    <row r="37" spans="1:13" s="37" customFormat="1" ht="14.1" customHeight="1">
      <c r="A37" s="38">
        <v>24</v>
      </c>
      <c r="B37" s="27"/>
      <c r="C37" s="50" t="s">
        <v>39</v>
      </c>
      <c r="D37" s="51"/>
      <c r="E37" s="30"/>
      <c r="F37" s="31" t="s">
        <v>20</v>
      </c>
      <c r="G37" s="31">
        <v>6.5</v>
      </c>
      <c r="H37" s="32"/>
      <c r="I37" s="83"/>
      <c r="J37" s="84" t="str">
        <f t="shared" si="4"/>
        <v/>
      </c>
      <c r="K37" s="85">
        <f t="shared" si="5"/>
        <v>0</v>
      </c>
      <c r="L37" s="86"/>
      <c r="M37" s="87"/>
    </row>
    <row r="38" spans="1:13" s="37" customFormat="1" ht="14.1" customHeight="1">
      <c r="A38" s="38">
        <v>25</v>
      </c>
      <c r="B38" s="95" t="s">
        <v>54</v>
      </c>
      <c r="C38" s="52" t="s">
        <v>40</v>
      </c>
      <c r="D38" s="59"/>
      <c r="E38" s="30"/>
      <c r="F38" s="31" t="s">
        <v>20</v>
      </c>
      <c r="G38" s="31">
        <v>6.5</v>
      </c>
      <c r="H38" s="32"/>
      <c r="I38" s="113" t="s">
        <v>53</v>
      </c>
      <c r="J38" s="116"/>
      <c r="K38" s="116"/>
      <c r="L38" s="116"/>
      <c r="M38" s="117"/>
    </row>
    <row r="39" spans="1:13" s="37" customFormat="1" ht="14.1" customHeight="1">
      <c r="A39" s="45">
        <v>28</v>
      </c>
      <c r="B39" s="95" t="s">
        <v>54</v>
      </c>
      <c r="C39" s="60" t="s">
        <v>41</v>
      </c>
      <c r="D39" s="61"/>
      <c r="E39" s="30"/>
      <c r="F39" s="31" t="s">
        <v>20</v>
      </c>
      <c r="G39" s="31">
        <v>6.5</v>
      </c>
      <c r="H39" s="32"/>
      <c r="I39" s="113" t="s">
        <v>53</v>
      </c>
      <c r="J39" s="116"/>
      <c r="K39" s="116"/>
      <c r="L39" s="116"/>
      <c r="M39" s="117"/>
    </row>
    <row r="40" spans="1:13" s="37" customFormat="1" ht="14.1" customHeight="1">
      <c r="A40" s="38">
        <v>92</v>
      </c>
      <c r="B40" s="27"/>
      <c r="C40" s="62" t="s">
        <v>42</v>
      </c>
      <c r="D40" s="29">
        <v>2005</v>
      </c>
      <c r="E40" s="30"/>
      <c r="F40" s="31" t="s">
        <v>20</v>
      </c>
      <c r="G40" s="31">
        <v>15</v>
      </c>
      <c r="H40" s="32"/>
      <c r="I40" s="46"/>
      <c r="J40" s="55" t="str">
        <f>IF(B40&gt;0,"€","")</f>
        <v/>
      </c>
      <c r="K40" s="56">
        <f>B40*G40</f>
        <v>0</v>
      </c>
      <c r="L40" s="47"/>
      <c r="M40" s="48"/>
    </row>
    <row r="41" spans="1:13" s="37" customFormat="1" ht="14.1" customHeight="1">
      <c r="A41" s="38">
        <v>26</v>
      </c>
      <c r="B41" s="39"/>
      <c r="C41" s="60" t="s">
        <v>49</v>
      </c>
      <c r="D41" s="61">
        <v>2000</v>
      </c>
      <c r="E41" s="63"/>
      <c r="F41" s="31" t="s">
        <v>20</v>
      </c>
      <c r="G41" s="31">
        <v>28</v>
      </c>
      <c r="H41" s="64"/>
      <c r="I41" s="46"/>
      <c r="J41" s="55" t="str">
        <f>IF(B41&gt;0,"€","")</f>
        <v/>
      </c>
      <c r="K41" s="56">
        <f>B41*G41</f>
        <v>0</v>
      </c>
      <c r="L41" s="47"/>
      <c r="M41" s="48"/>
    </row>
    <row r="42" spans="1:13" s="37" customFormat="1" ht="14.1" customHeight="1">
      <c r="A42" s="45">
        <v>180</v>
      </c>
      <c r="B42" s="39"/>
      <c r="C42" s="65" t="s">
        <v>51</v>
      </c>
      <c r="D42" s="66"/>
      <c r="E42" s="30"/>
      <c r="F42" s="31" t="s">
        <v>20</v>
      </c>
      <c r="G42" s="31">
        <v>19.5</v>
      </c>
      <c r="H42" s="32"/>
      <c r="I42" s="46"/>
      <c r="J42" s="55" t="str">
        <f>IF(B42&gt;0,"€","")</f>
        <v/>
      </c>
      <c r="K42" s="56">
        <f>B42*G42</f>
        <v>0</v>
      </c>
      <c r="L42" s="47"/>
      <c r="M42" s="48"/>
    </row>
    <row r="43" spans="1:13" s="37" customFormat="1" ht="14.1" customHeight="1">
      <c r="A43" s="38">
        <v>181</v>
      </c>
      <c r="B43" s="39"/>
      <c r="C43" s="28" t="s">
        <v>52</v>
      </c>
      <c r="D43" s="49"/>
      <c r="E43" s="63"/>
      <c r="F43" s="31" t="s">
        <v>20</v>
      </c>
      <c r="G43" s="31">
        <v>10</v>
      </c>
      <c r="H43" s="64"/>
      <c r="I43" s="46"/>
      <c r="J43" s="55" t="str">
        <f>IF(B43&gt;0,"€","")</f>
        <v/>
      </c>
      <c r="K43" s="56">
        <f>B43*G43</f>
        <v>0</v>
      </c>
      <c r="L43" s="47"/>
      <c r="M43" s="48"/>
    </row>
    <row r="44" spans="1:13" ht="14.1" customHeight="1">
      <c r="A44" s="107" t="s">
        <v>43</v>
      </c>
      <c r="B44" s="107"/>
      <c r="C44" s="107"/>
      <c r="D44" s="107"/>
      <c r="E44" s="108" t="s">
        <v>44</v>
      </c>
      <c r="F44" s="108"/>
      <c r="G44" s="108"/>
      <c r="H44" s="108"/>
      <c r="I44" s="67">
        <f>SUM(I15:I43)</f>
        <v>0</v>
      </c>
      <c r="J44" s="68" t="str">
        <f>IF(K44&gt;0,"€","")</f>
        <v/>
      </c>
      <c r="K44" s="56">
        <f>SUM(K15:K43)</f>
        <v>0</v>
      </c>
      <c r="L44" s="68"/>
      <c r="M44" s="48"/>
    </row>
    <row r="45" spans="1:13" ht="17.100000000000001" customHeight="1">
      <c r="A45" s="107"/>
      <c r="B45" s="107"/>
      <c r="C45" s="107"/>
      <c r="D45" s="107"/>
      <c r="E45" s="109" t="s">
        <v>45</v>
      </c>
      <c r="F45" s="109"/>
      <c r="G45" s="109"/>
      <c r="H45" s="109"/>
      <c r="I45" s="69"/>
      <c r="J45" s="68" t="str">
        <f>IF(K45&gt;0,"€","")</f>
        <v/>
      </c>
      <c r="K45" s="56">
        <v>0</v>
      </c>
      <c r="L45" s="68"/>
      <c r="M45" s="48"/>
    </row>
    <row r="46" spans="1:13">
      <c r="A46" s="119" t="s">
        <v>46</v>
      </c>
      <c r="B46" s="119"/>
      <c r="C46" s="119"/>
      <c r="D46" s="119"/>
      <c r="E46" s="120" t="s">
        <v>47</v>
      </c>
      <c r="F46" s="120"/>
      <c r="G46" s="120"/>
      <c r="H46" s="120"/>
      <c r="I46" s="70">
        <f>SUM(I44:I45)</f>
        <v>0</v>
      </c>
      <c r="J46" s="71" t="str">
        <f>IF(K46&gt;0,"€","")</f>
        <v/>
      </c>
      <c r="K46" s="72">
        <f>SUM(K44:K45)</f>
        <v>0</v>
      </c>
      <c r="L46" s="73"/>
      <c r="M46" s="48"/>
    </row>
    <row r="47" spans="1:13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6"/>
    </row>
    <row r="48" spans="1:13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/>
    </row>
    <row r="49" spans="1:13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  <row r="50" spans="1:13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</row>
  </sheetData>
  <sheetProtection algorithmName="SHA-512" hashValue="xniZJeS8iphj1r+HTHyRp3rLdnUAMJEqEeihFaxc7hBOwgZjRrk/ZL09wT719fOMO9/eLbcZU3XLPtAgkEnM7A==" saltValue="JgRmGrbbGfMFBzzoavtNVQ==" spinCount="100000" sheet="1" objects="1" scenarios="1"/>
  <mergeCells count="38">
    <mergeCell ref="I23:M23"/>
    <mergeCell ref="I34:M34"/>
    <mergeCell ref="A46:D46"/>
    <mergeCell ref="E46:H46"/>
    <mergeCell ref="I18:M18"/>
    <mergeCell ref="E14:H14"/>
    <mergeCell ref="I14:M14"/>
    <mergeCell ref="C31:D31"/>
    <mergeCell ref="C32:D32"/>
    <mergeCell ref="A44:D45"/>
    <mergeCell ref="E44:H44"/>
    <mergeCell ref="E45:H45"/>
    <mergeCell ref="I19:M19"/>
    <mergeCell ref="I22:M22"/>
    <mergeCell ref="I27:M27"/>
    <mergeCell ref="I39:M39"/>
    <mergeCell ref="I21:M21"/>
    <mergeCell ref="I38:M38"/>
    <mergeCell ref="I20:M20"/>
    <mergeCell ref="I29:M29"/>
    <mergeCell ref="I24:M24"/>
    <mergeCell ref="C10:D10"/>
    <mergeCell ref="F10:L10"/>
    <mergeCell ref="C11:D11"/>
    <mergeCell ref="E11:M11"/>
    <mergeCell ref="C13:D13"/>
    <mergeCell ref="C7:D7"/>
    <mergeCell ref="C8:D8"/>
    <mergeCell ref="I8:J8"/>
    <mergeCell ref="K8:L8"/>
    <mergeCell ref="C9:D9"/>
    <mergeCell ref="F9:L9"/>
    <mergeCell ref="A1:L1"/>
    <mergeCell ref="A2:L2"/>
    <mergeCell ref="A4:C4"/>
    <mergeCell ref="D4:L4"/>
    <mergeCell ref="C6:D6"/>
    <mergeCell ref="E6:M6"/>
  </mergeCells>
  <hyperlinks>
    <hyperlink ref="A4" r:id="rId1"/>
    <hyperlink ref="D4" r:id="rId2"/>
  </hyperlinks>
  <pageMargins left="0.98425196850393692" right="0.43307086614173207" top="0.39370078740157505" bottom="0" header="0" footer="0"/>
  <pageSetup paperSize="9" fitToWidth="0" fitToHeight="0" orientation="portrait" r:id="rId3"/>
  <headerFooter alignWithMargins="0"/>
  <ignoredErrors>
    <ignoredError sqref="J44 J46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Bestellschein</vt:lpstr>
      <vt:lpstr>Bestellschein!Druckbereich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Bestellformular</dc:title>
  <dc:creator>Wolfram Zierer</dc:creator>
  <dc:description>für E-Mail</dc:description>
  <cp:lastModifiedBy>Wolfram</cp:lastModifiedBy>
  <cp:lastPrinted>2020-11-20T12:56:58Z</cp:lastPrinted>
  <dcterms:created xsi:type="dcterms:W3CDTF">2001-02-24T11:08:55Z</dcterms:created>
  <dcterms:modified xsi:type="dcterms:W3CDTF">2020-11-20T13:03:28Z</dcterms:modified>
</cp:coreProperties>
</file>